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J12" i="17" l="1"/>
  <c r="I10" i="17" l="1"/>
  <c r="I9" i="17"/>
  <c r="J9" i="17" s="1"/>
  <c r="J10" i="17"/>
  <c r="I11" i="17"/>
  <c r="J11" i="17" s="1"/>
</calcChain>
</file>

<file path=xl/sharedStrings.xml><?xml version="1.0" encoding="utf-8"?>
<sst xmlns="http://schemas.openxmlformats.org/spreadsheetml/2006/main" count="33" uniqueCount="29">
  <si>
    <t>2*</t>
  </si>
  <si>
    <t>1*</t>
  </si>
  <si>
    <t>3*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</si>
  <si>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</si>
  <si>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цен.</t>
    </r>
  </si>
  <si>
    <t>Наименование объекта</t>
  </si>
  <si>
    <t>Адрес объекта</t>
  </si>
  <si>
    <t>Ед. изм.</t>
  </si>
  <si>
    <t>Кол-во</t>
  </si>
  <si>
    <t xml:space="preserve">Единичные цены </t>
  </si>
  <si>
    <t>Всего начальная цена вида услуг</t>
  </si>
  <si>
    <t>Средняя цена, руб.</t>
  </si>
  <si>
    <t xml:space="preserve">ИТОГО начальная (максимальная) цена контракта </t>
  </si>
  <si>
    <t>Заведующий по АХР                                                        Д.В. Питиримов</t>
  </si>
  <si>
    <t xml:space="preserve"> Обоснование начальной (максимальной) цены контракта </t>
  </si>
  <si>
    <t>на оказание услуг  по изготовлению сувенирной (подарочной) продукции.</t>
  </si>
  <si>
    <t>г.Югорск ул. 40 лет Победы, 11</t>
  </si>
  <si>
    <t xml:space="preserve">23.41.11.110-00000009 Посуда столовая и кухонная из фарфора </t>
  </si>
  <si>
    <t>Шт.</t>
  </si>
  <si>
    <t>1* Коммерческое предложение от 24.05.2024 № ЦБ-39676</t>
  </si>
  <si>
    <t>2* Коммерческое предложени от 24.05.2024 № ЦБ-23168</t>
  </si>
  <si>
    <t>3* Коммерческое предложение от 24.05.2024 № ЦБ -39</t>
  </si>
  <si>
    <t>26.52.10.000-00000002 Часы всех видов, кроме часовых механизмов и частей.</t>
  </si>
  <si>
    <t>ИТОГО: начальная (максимальная) цена контракта составляет172383 (сто семьдесят две тысячи триста восемьдесят три )рубля 50 копеек.</t>
  </si>
  <si>
    <t>ОКПД 2</t>
  </si>
  <si>
    <t>27.20.23.130-00000001 Батарея аккумуляторная литиевая</t>
  </si>
  <si>
    <t xml:space="preserve">Дополнительные характеристики:
Описание: настольные, материал бамбук, кварцевый механизм.
 Высота: ≥ 160миллиметр.
 Ширина: ≥  85 миллиметр.
 Толщина: ≥  37миллиметр. 
Надпись: «Югорск- ворота в Югру».
Общее требование: Разработка макета, согласование с заказчиком.
</t>
  </si>
  <si>
    <t xml:space="preserve">Обязательные характеристики:
Высота  &gt; 1  и  ≤ 5 миллиметр.
Ширина &gt; 60  и  ≤ 70 миллиметр.
Длина   &gt; 80  и  ≤ 90 миллиметр.
Емкость  ≥ 5  и  &lt; 6 Ампер-час
Напряжение  ≥ 5  и  &lt; 7 Вольт.
Тип аккумулятора: литий-ионный полимерный.
Дополнительные характеристики:
Надпись: «Югорск- ворота в Югру».
Общее требование: Разработка макета, согласование с заказчиком.
</t>
  </si>
  <si>
    <t xml:space="preserve">Обязательные характеристики:
Вид изделия – тарелка.
Дополнительные характеристики:
Материал: фарфор.  
Диаметр &gt;  19 сантиметров. 
Упаковка: индивидуальная.
Длина упаковки: &gt;  21,9 сантиметр
Ширина упаковки: &gt; 20,9 сантиметр.
Толщина упаковки: &gt; 2,5 сантиметр.
Вес &gt;  499 грамм.  
Печать: сублимационная с 1 стороны.  Подставка под тарелку пластик. 
Надпись: «Югорск- ворота в Югру».
Общее требование: Разработка макета, согласование с заказчиком.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</si>
</sst>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1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justify" vertical="center" wrapText="1"/>
    </xf>
    <xf numFmtId="2" fontId="3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1" fontId="1" fillId="0" borderId="0" xfId="0" applyNumberFormat="1" applyFont="1" applyFill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shrinkToFit="1"/>
    </xf>
    <xf numFmtId="1" fontId="1" fillId="0" borderId="0" xfId="0" applyNumberFormat="1" applyFont="1" applyFill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A10" workbookViewId="0">
      <selection activeCell="A14" sqref="A14:C14"/>
    </sheetView>
  </sheetViews>
  <sheetFormatPr defaultColWidth="8.88671875" defaultRowHeight="13.8" x14ac:dyDescent="0.25"/>
  <cols>
    <col min="1" max="1" width="16.44140625" style="2" customWidth="1"/>
    <col min="2" max="2" width="39.5546875" style="2" customWidth="1"/>
    <col min="3" max="3" width="15.109375" style="2" customWidth="1"/>
    <col min="4" max="4" width="7.88671875" style="2" customWidth="1"/>
    <col min="5" max="5" width="4.33203125" style="2" customWidth="1"/>
    <col min="6" max="6" width="10.33203125" style="2" customWidth="1"/>
    <col min="7" max="7" width="10.6640625" style="2" customWidth="1"/>
    <col min="8" max="8" width="10.33203125" style="2" customWidth="1"/>
    <col min="9" max="9" width="9.6640625" style="2" customWidth="1"/>
    <col min="10" max="10" width="11.44140625" style="2" customWidth="1"/>
    <col min="11" max="16384" width="8.88671875" style="2"/>
  </cols>
  <sheetData>
    <row r="1" spans="1:10" ht="15" customHeight="1" x14ac:dyDescent="0.2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3"/>
    </row>
    <row r="2" spans="1:10" ht="19.95" customHeight="1" x14ac:dyDescent="0.25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3"/>
    </row>
    <row r="3" spans="1:10" x14ac:dyDescent="0.25">
      <c r="A3" s="4"/>
      <c r="B3" s="4"/>
    </row>
    <row r="4" spans="1:10" ht="15" customHeight="1" x14ac:dyDescent="0.2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5"/>
    </row>
    <row r="5" spans="1:10" ht="32.25" customHeight="1" thickBot="1" x14ac:dyDescent="0.3">
      <c r="A5" s="23" t="s">
        <v>4</v>
      </c>
      <c r="B5" s="23"/>
      <c r="C5" s="23"/>
      <c r="D5" s="23"/>
      <c r="E5" s="23"/>
      <c r="F5" s="23"/>
      <c r="G5" s="23"/>
      <c r="H5" s="23"/>
      <c r="I5" s="23"/>
      <c r="J5" s="5"/>
    </row>
    <row r="6" spans="1:10" ht="59.25" customHeight="1" thickBot="1" x14ac:dyDescent="0.3">
      <c r="A6" s="24" t="s">
        <v>24</v>
      </c>
      <c r="B6" s="24" t="s">
        <v>5</v>
      </c>
      <c r="C6" s="24" t="s">
        <v>6</v>
      </c>
      <c r="D6" s="24" t="s">
        <v>7</v>
      </c>
      <c r="E6" s="24" t="s">
        <v>8</v>
      </c>
      <c r="F6" s="31" t="s">
        <v>9</v>
      </c>
      <c r="G6" s="32"/>
      <c r="H6" s="32"/>
      <c r="I6" s="33"/>
      <c r="J6" s="24" t="s">
        <v>10</v>
      </c>
    </row>
    <row r="7" spans="1:10" ht="17.25" customHeight="1" x14ac:dyDescent="0.25">
      <c r="A7" s="25"/>
      <c r="B7" s="25"/>
      <c r="C7" s="25"/>
      <c r="D7" s="25"/>
      <c r="E7" s="25"/>
      <c r="F7" s="34" t="s">
        <v>1</v>
      </c>
      <c r="G7" s="34" t="s">
        <v>0</v>
      </c>
      <c r="H7" s="34" t="s">
        <v>2</v>
      </c>
      <c r="I7" s="24" t="s">
        <v>11</v>
      </c>
      <c r="J7" s="25"/>
    </row>
    <row r="8" spans="1:10" ht="15.75" customHeight="1" thickBot="1" x14ac:dyDescent="0.3">
      <c r="A8" s="26"/>
      <c r="B8" s="26"/>
      <c r="C8" s="26"/>
      <c r="D8" s="26"/>
      <c r="E8" s="26"/>
      <c r="F8" s="35"/>
      <c r="G8" s="35"/>
      <c r="H8" s="35"/>
      <c r="I8" s="26"/>
      <c r="J8" s="26"/>
    </row>
    <row r="9" spans="1:10" ht="193.8" customHeight="1" thickBot="1" x14ac:dyDescent="0.3">
      <c r="A9" s="15" t="s">
        <v>17</v>
      </c>
      <c r="B9" s="21" t="s">
        <v>28</v>
      </c>
      <c r="C9" s="13" t="s">
        <v>16</v>
      </c>
      <c r="D9" s="12" t="s">
        <v>18</v>
      </c>
      <c r="E9" s="12">
        <v>50</v>
      </c>
      <c r="F9" s="16">
        <v>851</v>
      </c>
      <c r="G9" s="16">
        <v>892</v>
      </c>
      <c r="H9" s="16">
        <v>874</v>
      </c>
      <c r="I9" s="12">
        <f>ROUND((F9+G9+H9)/3,2)</f>
        <v>872.33</v>
      </c>
      <c r="J9" s="17">
        <f>SUM(E9*I9)</f>
        <v>43616.5</v>
      </c>
    </row>
    <row r="10" spans="1:10" ht="144" customHeight="1" thickBot="1" x14ac:dyDescent="0.3">
      <c r="A10" s="19" t="s">
        <v>22</v>
      </c>
      <c r="B10" s="20" t="s">
        <v>26</v>
      </c>
      <c r="C10" s="7" t="s">
        <v>16</v>
      </c>
      <c r="D10" s="12" t="s">
        <v>18</v>
      </c>
      <c r="E10" s="12">
        <v>50</v>
      </c>
      <c r="F10" s="16">
        <v>1097</v>
      </c>
      <c r="G10" s="16">
        <v>1110</v>
      </c>
      <c r="H10" s="16">
        <v>1110</v>
      </c>
      <c r="I10" s="12">
        <f>ROUND((F10+G10+H10)/3,2)</f>
        <v>1105.67</v>
      </c>
      <c r="J10" s="17">
        <f>SUM(E10*I10)</f>
        <v>55283.5</v>
      </c>
    </row>
    <row r="11" spans="1:10" ht="173.4" customHeight="1" thickBot="1" x14ac:dyDescent="0.3">
      <c r="A11" s="19" t="s">
        <v>25</v>
      </c>
      <c r="B11" s="18" t="s">
        <v>27</v>
      </c>
      <c r="C11" s="13" t="s">
        <v>16</v>
      </c>
      <c r="D11" s="7" t="s">
        <v>18</v>
      </c>
      <c r="E11" s="7">
        <v>50</v>
      </c>
      <c r="F11" s="8">
        <v>1425</v>
      </c>
      <c r="G11" s="8">
        <v>1489</v>
      </c>
      <c r="H11" s="8">
        <v>1495</v>
      </c>
      <c r="I11" s="9">
        <f>ROUND((F11+G11+H11)/3,2)</f>
        <v>1469.67</v>
      </c>
      <c r="J11" s="8">
        <f>SUM(E11*I11)</f>
        <v>73483.5</v>
      </c>
    </row>
    <row r="12" spans="1:10" ht="31.5" customHeight="1" thickBot="1" x14ac:dyDescent="0.3">
      <c r="A12" s="11" t="s">
        <v>12</v>
      </c>
      <c r="B12" s="14"/>
      <c r="C12" s="31"/>
      <c r="D12" s="32"/>
      <c r="E12" s="32"/>
      <c r="F12" s="32"/>
      <c r="G12" s="32"/>
      <c r="H12" s="32"/>
      <c r="I12" s="33"/>
      <c r="J12" s="8">
        <f>SUM(J9:J11)</f>
        <v>172383.5</v>
      </c>
    </row>
    <row r="13" spans="1:10" ht="27" customHeight="1" x14ac:dyDescent="0.25">
      <c r="A13" s="30" t="s">
        <v>23</v>
      </c>
      <c r="B13" s="30"/>
      <c r="C13" s="30"/>
      <c r="D13" s="30"/>
      <c r="E13" s="30"/>
      <c r="F13" s="30"/>
      <c r="G13" s="30"/>
      <c r="H13" s="30"/>
      <c r="I13" s="30"/>
    </row>
    <row r="14" spans="1:10" ht="29.4" customHeight="1" x14ac:dyDescent="0.25">
      <c r="A14" s="27" t="s">
        <v>19</v>
      </c>
      <c r="B14" s="27"/>
      <c r="C14" s="27"/>
      <c r="D14" s="10"/>
      <c r="E14" s="6"/>
      <c r="F14" s="1"/>
      <c r="G14" s="1"/>
      <c r="H14" s="1"/>
      <c r="I14" s="1"/>
    </row>
    <row r="15" spans="1:10" x14ac:dyDescent="0.25">
      <c r="A15" s="27" t="s">
        <v>20</v>
      </c>
      <c r="B15" s="27"/>
      <c r="C15" s="27"/>
      <c r="D15" s="10"/>
      <c r="E15" s="6"/>
      <c r="F15" s="1"/>
      <c r="G15" s="1"/>
      <c r="H15" s="1"/>
      <c r="I15" s="1"/>
    </row>
    <row r="16" spans="1:10" x14ac:dyDescent="0.25">
      <c r="A16" s="28" t="s">
        <v>21</v>
      </c>
      <c r="B16" s="28"/>
      <c r="C16" s="28"/>
      <c r="D16" s="10"/>
      <c r="E16" s="6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9" t="s">
        <v>13</v>
      </c>
      <c r="B18" s="29"/>
      <c r="C18" s="29"/>
      <c r="D18" s="29"/>
      <c r="E18" s="29"/>
      <c r="F18" s="29"/>
      <c r="G18" s="29"/>
      <c r="H18" s="29"/>
      <c r="I18" s="29"/>
    </row>
    <row r="19" spans="1:9" ht="2.7" customHeight="1" x14ac:dyDescent="0.25"/>
    <row r="20" spans="1:9" ht="16.5" customHeight="1" x14ac:dyDescent="0.25"/>
  </sheetData>
  <mergeCells count="21">
    <mergeCell ref="C12:I12"/>
    <mergeCell ref="J6:J8"/>
    <mergeCell ref="F7:F8"/>
    <mergeCell ref="G7:G8"/>
    <mergeCell ref="H7:H8"/>
    <mergeCell ref="I7:I8"/>
    <mergeCell ref="F6:I6"/>
    <mergeCell ref="A14:C14"/>
    <mergeCell ref="A15:C15"/>
    <mergeCell ref="A16:C16"/>
    <mergeCell ref="A18:I18"/>
    <mergeCell ref="A13:I13"/>
    <mergeCell ref="A1:I1"/>
    <mergeCell ref="A2:I2"/>
    <mergeCell ref="A4:I4"/>
    <mergeCell ref="A5:I5"/>
    <mergeCell ref="A6:A8"/>
    <mergeCell ref="C6:C8"/>
    <mergeCell ref="D6:D8"/>
    <mergeCell ref="E6:E8"/>
    <mergeCell ref="B6:B8"/>
  </mergeCells>
  <pageMargins left="0.51181102362204722" right="0.51181102362204722" top="0.55118110236220474" bottom="0.55118110236220474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2024-06-06T09:40:07Z</dcterms:modified>
</cp:coreProperties>
</file>